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dw.de\DFS\FolderRedirection\Lux\Downloads\"/>
    </mc:Choice>
  </mc:AlternateContent>
  <xr:revisionPtr revIDLastSave="0" documentId="13_ncr:1_{319CE8B3-42E9-417F-AEB0-9B4ED2119520}" xr6:coauthVersionLast="47" xr6:coauthVersionMax="47" xr10:uidLastSave="{00000000-0000-0000-0000-000000000000}"/>
  <bookViews>
    <workbookView xWindow="-120" yWindow="-120" windowWidth="29040" windowHeight="15030" xr2:uid="{4C223895-2D05-4CAF-B850-9A561739014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1" i="1"/>
  <c r="G10" i="1"/>
  <c r="G5" i="1"/>
  <c r="G4" i="1"/>
  <c r="G7" i="1"/>
  <c r="G6" i="1"/>
  <c r="G12" i="1" l="1"/>
  <c r="G14" i="1" s="1"/>
  <c r="G18" i="1" s="1"/>
</calcChain>
</file>

<file path=xl/sharedStrings.xml><?xml version="1.0" encoding="utf-8"?>
<sst xmlns="http://schemas.openxmlformats.org/spreadsheetml/2006/main" count="34" uniqueCount="26">
  <si>
    <t>Dusche</t>
  </si>
  <si>
    <t>L/Minute</t>
  </si>
  <si>
    <t>Waschmaschine</t>
  </si>
  <si>
    <t xml:space="preserve">Waschbecken Armatur Badezimmer </t>
  </si>
  <si>
    <t>WC-Vollspülung</t>
  </si>
  <si>
    <t>Personen-bezogener
Wasserbedarf
Liter pro Tag und Person</t>
  </si>
  <si>
    <t xml:space="preserve">Täglicher individueller Verbrauch pro Einwohner; Liter	</t>
  </si>
  <si>
    <t>L/Nutzung</t>
  </si>
  <si>
    <t>L/Spülung</t>
  </si>
  <si>
    <t xml:space="preserve">  Spülung je Tag**</t>
  </si>
  <si>
    <t xml:space="preserve">  Spülungen je Tag**</t>
  </si>
  <si>
    <t xml:space="preserve">  Sekunden je Tag**</t>
  </si>
  <si>
    <t xml:space="preserve">  Bad je Tag**</t>
  </si>
  <si>
    <t xml:space="preserve">  Nutzung je Tag**</t>
  </si>
  <si>
    <t xml:space="preserve">WC-Sparspülung </t>
  </si>
  <si>
    <t>Wasserverbrauch</t>
  </si>
  <si>
    <t>Nutzungsfrequenz pro Person^^^</t>
  </si>
  <si>
    <t>Tägliche Verbräuche aller Einwohner, m3</t>
  </si>
  <si>
    <r>
      <t>Jährliche Verbrauch aller Einwohner, m</t>
    </r>
    <r>
      <rPr>
        <vertAlign val="superscript"/>
        <sz val="11"/>
        <color theme="1"/>
        <rFont val="Calibri"/>
        <family val="2"/>
        <scheme val="minor"/>
      </rPr>
      <t>3</t>
    </r>
  </si>
  <si>
    <t>Spülmaschine
(als Standard angenommen)</t>
  </si>
  <si>
    <t xml:space="preserve">Anwesenheitstage** </t>
  </si>
  <si>
    <t>Anzahl aller Bewohner laut PHH**</t>
  </si>
  <si>
    <t>**Die Werte für die Ntuzungsfrequenzen pro Person und die Anwesenheitstage im Gebäude beruhen auf Angaben der VDI 6024 sowie des EU-Level(s)-lndikator 3.1: Wasserverbrauch in der Nutzungsphase.</t>
  </si>
  <si>
    <t>Vollbad Badewanne</t>
  </si>
  <si>
    <t xml:space="preserve">Küchenspüle
</t>
  </si>
  <si>
    <t>HILFSMITTEL NaWoh 4.0_2.3.1 Trinkwasserbedarf
Version dieses Dokuments: 1.1 – Stand: 21.08.2024 – Ersteller: OH – Freigabe: IE
Diese Excel-Vorlage dient zur Berechnung des Trinkwasserverbrauchs aller Bewohner entsprechend der Teilanforderung 231.01. Die rot markierten Zahlen sind durch den Antragsteller einzutragen bzw. in den Pull-Down Feldern auszuwählen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</si>
</sst>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63435"/>
      <name val="Calibri"/>
      <family val="2"/>
      <scheme val="minor"/>
    </font>
    <font>
      <strike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strike/>
      <sz val="11"/>
      <color theme="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0" fillId="2" borderId="0" xfId="0" applyFill="1"/>
    <xf numFmtId="0" fontId="0" fillId="3" borderId="2" xfId="0" applyFill="1" applyBorder="1"/>
    <xf numFmtId="0" fontId="0" fillId="3" borderId="4" xfId="0" applyFill="1" applyBorder="1"/>
    <xf numFmtId="0" fontId="0" fillId="3" borderId="4" xfId="0" applyFill="1" applyBorder="1" applyAlignment="1">
      <alignment vertical="top"/>
    </xf>
    <xf numFmtId="0" fontId="3" fillId="0" borderId="0" xfId="0" applyFont="1"/>
    <xf numFmtId="0" fontId="0" fillId="4" borderId="1" xfId="0" applyFill="1" applyBorder="1"/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/>
    <xf numFmtId="164" fontId="0" fillId="3" borderId="1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2" borderId="1" xfId="0" applyFill="1" applyBorder="1"/>
    <xf numFmtId="0" fontId="0" fillId="2" borderId="2" xfId="0" applyFill="1" applyBorder="1" applyAlignment="1">
      <alignment horizontal="right"/>
    </xf>
    <xf numFmtId="0" fontId="0" fillId="2" borderId="4" xfId="0" applyFill="1" applyBorder="1"/>
    <xf numFmtId="0" fontId="0" fillId="3" borderId="2" xfId="0" applyFill="1" applyBorder="1" applyAlignment="1">
      <alignment horizontal="left" vertical="top"/>
    </xf>
    <xf numFmtId="0" fontId="0" fillId="2" borderId="5" xfId="0" applyFill="1" applyBorder="1"/>
    <xf numFmtId="0" fontId="0" fillId="4" borderId="1" xfId="0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2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0" fontId="0" fillId="3" borderId="8" xfId="0" applyFill="1" applyBorder="1" applyAlignment="1">
      <alignment vertical="top"/>
    </xf>
    <xf numFmtId="2" fontId="1" fillId="3" borderId="5" xfId="0" applyNumberFormat="1" applyFont="1" applyFill="1" applyBorder="1"/>
    <xf numFmtId="0" fontId="0" fillId="0" borderId="0" xfId="0" applyAlignment="1">
      <alignment wrapText="1"/>
    </xf>
    <xf numFmtId="2" fontId="6" fillId="2" borderId="7" xfId="0" applyNumberFormat="1" applyFont="1" applyFill="1" applyBorder="1"/>
    <xf numFmtId="0" fontId="0" fillId="5" borderId="0" xfId="0" applyFill="1"/>
    <xf numFmtId="0" fontId="8" fillId="0" borderId="0" xfId="0" applyFont="1"/>
    <xf numFmtId="0" fontId="5" fillId="4" borderId="1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Protection="1">
      <protection locked="0"/>
    </xf>
    <xf numFmtId="0" fontId="7" fillId="5" borderId="3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21B4-6C34-4F0D-A409-995F4A0F0A65}">
  <sheetPr>
    <pageSetUpPr fitToPage="1"/>
  </sheetPr>
  <dimension ref="B2:G26"/>
  <sheetViews>
    <sheetView tabSelected="1" workbookViewId="0">
      <selection activeCell="C6" sqref="C6"/>
    </sheetView>
  </sheetViews>
  <sheetFormatPr baseColWidth="10" defaultRowHeight="15" x14ac:dyDescent="0.25"/>
  <cols>
    <col min="1" max="1" width="6.42578125" customWidth="1"/>
    <col min="2" max="2" width="33.7109375" customWidth="1"/>
    <col min="3" max="3" width="16.140625" customWidth="1"/>
    <col min="4" max="4" width="15.42578125" customWidth="1"/>
    <col min="5" max="5" width="19.42578125" customWidth="1"/>
    <col min="6" max="6" width="20.140625" customWidth="1"/>
    <col min="7" max="7" width="26.7109375" customWidth="1"/>
    <col min="8" max="8" width="23.85546875" customWidth="1"/>
  </cols>
  <sheetData>
    <row r="2" spans="2:7" ht="144" customHeight="1" x14ac:dyDescent="0.25">
      <c r="B2" s="40" t="s">
        <v>25</v>
      </c>
      <c r="C2" s="41"/>
      <c r="D2" s="41"/>
      <c r="E2" s="34"/>
      <c r="F2" s="34"/>
      <c r="G2" s="34"/>
    </row>
    <row r="3" spans="2:7" ht="45" x14ac:dyDescent="0.25">
      <c r="B3" s="8"/>
      <c r="C3" s="9" t="s">
        <v>15</v>
      </c>
      <c r="D3" s="9"/>
      <c r="E3" s="22" t="s">
        <v>16</v>
      </c>
      <c r="F3" s="10"/>
      <c r="G3" s="11" t="s">
        <v>5</v>
      </c>
    </row>
    <row r="4" spans="2:7" ht="18.75" customHeight="1" x14ac:dyDescent="0.25">
      <c r="B4" s="2" t="s">
        <v>4</v>
      </c>
      <c r="C4" s="36">
        <v>4.5</v>
      </c>
      <c r="D4" s="24" t="s">
        <v>8</v>
      </c>
      <c r="E4" s="4">
        <v>1</v>
      </c>
      <c r="F4" s="5" t="s">
        <v>9</v>
      </c>
      <c r="G4" s="12">
        <f>E4*C4</f>
        <v>4.5</v>
      </c>
    </row>
    <row r="5" spans="2:7" ht="17.25" customHeight="1" x14ac:dyDescent="0.25">
      <c r="B5" s="1" t="s">
        <v>14</v>
      </c>
      <c r="C5" s="37">
        <v>4.5</v>
      </c>
      <c r="D5" s="24" t="s">
        <v>8</v>
      </c>
      <c r="E5" s="4">
        <v>4</v>
      </c>
      <c r="F5" s="5" t="s">
        <v>10</v>
      </c>
      <c r="G5" s="12">
        <f>E5*C5</f>
        <v>18</v>
      </c>
    </row>
    <row r="6" spans="2:7" ht="15.75" x14ac:dyDescent="0.25">
      <c r="B6" s="4" t="s">
        <v>3</v>
      </c>
      <c r="C6" s="37">
        <v>12</v>
      </c>
      <c r="D6" s="4" t="s">
        <v>1</v>
      </c>
      <c r="E6" s="4">
        <v>75</v>
      </c>
      <c r="F6" s="5" t="s">
        <v>11</v>
      </c>
      <c r="G6" s="5">
        <f>C6*(E6/60)</f>
        <v>15</v>
      </c>
    </row>
    <row r="7" spans="2:7" ht="15.75" x14ac:dyDescent="0.25">
      <c r="B7" s="4" t="s">
        <v>0</v>
      </c>
      <c r="C7" s="37">
        <v>8</v>
      </c>
      <c r="D7" s="4" t="s">
        <v>1</v>
      </c>
      <c r="E7" s="4">
        <v>240</v>
      </c>
      <c r="F7" s="5" t="s">
        <v>11</v>
      </c>
      <c r="G7" s="5">
        <f>C7*(E7/60)</f>
        <v>32</v>
      </c>
    </row>
    <row r="8" spans="2:7" ht="15.75" x14ac:dyDescent="0.25">
      <c r="B8" s="4" t="s">
        <v>23</v>
      </c>
      <c r="C8" s="38">
        <v>0</v>
      </c>
      <c r="D8" s="15" t="s">
        <v>7</v>
      </c>
      <c r="E8" s="4">
        <v>0.11</v>
      </c>
      <c r="F8" s="5" t="s">
        <v>12</v>
      </c>
      <c r="G8" s="13">
        <f>C8*E8</f>
        <v>0</v>
      </c>
    </row>
    <row r="9" spans="2:7" ht="30" x14ac:dyDescent="0.25">
      <c r="B9" s="14" t="s">
        <v>24</v>
      </c>
      <c r="C9" s="15">
        <v>12</v>
      </c>
      <c r="D9" s="15" t="s">
        <v>1</v>
      </c>
      <c r="E9" s="15">
        <v>240</v>
      </c>
      <c r="F9" s="6" t="s">
        <v>11</v>
      </c>
      <c r="G9" s="6">
        <f>C9*(E9/60)</f>
        <v>48</v>
      </c>
    </row>
    <row r="10" spans="2:7" ht="30" x14ac:dyDescent="0.25">
      <c r="B10" s="16" t="s">
        <v>19</v>
      </c>
      <c r="C10" s="15">
        <v>15</v>
      </c>
      <c r="D10" s="15" t="s">
        <v>7</v>
      </c>
      <c r="E10" s="15">
        <v>0.4</v>
      </c>
      <c r="F10" s="6" t="s">
        <v>13</v>
      </c>
      <c r="G10" s="17">
        <f t="shared" ref="G10:G11" si="0">E10*C10</f>
        <v>6</v>
      </c>
    </row>
    <row r="11" spans="2:7" ht="15.75" thickBot="1" x14ac:dyDescent="0.3">
      <c r="B11" s="16" t="s">
        <v>2</v>
      </c>
      <c r="C11" s="15">
        <v>40</v>
      </c>
      <c r="D11" s="18" t="s">
        <v>7</v>
      </c>
      <c r="E11" s="18">
        <v>0.3</v>
      </c>
      <c r="F11" s="6" t="s">
        <v>13</v>
      </c>
      <c r="G11" s="30">
        <f t="shared" si="0"/>
        <v>12</v>
      </c>
    </row>
    <row r="12" spans="2:7" ht="15.75" thickBot="1" x14ac:dyDescent="0.3">
      <c r="D12" s="25"/>
      <c r="E12" s="26"/>
      <c r="F12" s="29" t="s">
        <v>6</v>
      </c>
      <c r="G12" s="31">
        <f>SUM(G4:G11)</f>
        <v>135.5</v>
      </c>
    </row>
    <row r="13" spans="2:7" ht="15.75" thickBot="1" x14ac:dyDescent="0.3"/>
    <row r="14" spans="2:7" ht="16.5" thickBot="1" x14ac:dyDescent="0.3">
      <c r="B14" s="19"/>
      <c r="C14" s="20" t="s">
        <v>21</v>
      </c>
      <c r="D14" s="39">
        <v>177</v>
      </c>
      <c r="E14" s="21"/>
      <c r="F14" s="20" t="s">
        <v>17</v>
      </c>
      <c r="G14" s="28">
        <f>D14*G12/1000</f>
        <v>23.983499999999999</v>
      </c>
    </row>
    <row r="15" spans="2:7" ht="15.75" thickBot="1" x14ac:dyDescent="0.3"/>
    <row r="16" spans="2:7" ht="15.75" thickBot="1" x14ac:dyDescent="0.3">
      <c r="E16" s="25" t="s">
        <v>20</v>
      </c>
      <c r="F16" s="23">
        <v>335</v>
      </c>
      <c r="G16" s="3"/>
    </row>
    <row r="17" spans="2:7" ht="15.75" thickBot="1" x14ac:dyDescent="0.3"/>
    <row r="18" spans="2:7" ht="105.75" thickBot="1" x14ac:dyDescent="0.3">
      <c r="B18" s="32" t="s">
        <v>22</v>
      </c>
      <c r="E18" s="19"/>
      <c r="F18" s="27" t="s">
        <v>18</v>
      </c>
      <c r="G18" s="33">
        <f>G14*F16</f>
        <v>8034.4724999999999</v>
      </c>
    </row>
    <row r="22" spans="2:7" x14ac:dyDescent="0.25">
      <c r="C22" s="7"/>
      <c r="D22" s="7"/>
      <c r="E22" s="7"/>
      <c r="F22" s="7"/>
      <c r="G22" s="7"/>
    </row>
    <row r="23" spans="2:7" x14ac:dyDescent="0.25">
      <c r="C23" s="35">
        <v>9</v>
      </c>
      <c r="D23" s="35">
        <v>9</v>
      </c>
      <c r="E23" s="35">
        <v>160</v>
      </c>
      <c r="F23" s="35">
        <v>15</v>
      </c>
      <c r="G23" s="35">
        <v>12</v>
      </c>
    </row>
    <row r="24" spans="2:7" x14ac:dyDescent="0.25">
      <c r="C24" s="35">
        <v>6</v>
      </c>
      <c r="D24" s="35">
        <v>4.5</v>
      </c>
      <c r="E24" s="35">
        <v>140</v>
      </c>
      <c r="F24" s="35">
        <v>8</v>
      </c>
      <c r="G24" s="35">
        <v>9</v>
      </c>
    </row>
    <row r="25" spans="2:7" x14ac:dyDescent="0.25">
      <c r="C25" s="35">
        <v>4.5</v>
      </c>
      <c r="D25" s="35"/>
      <c r="E25" s="35">
        <v>120</v>
      </c>
      <c r="F25" s="35"/>
      <c r="G25" s="35">
        <v>6</v>
      </c>
    </row>
    <row r="26" spans="2:7" x14ac:dyDescent="0.25">
      <c r="C26" s="35"/>
      <c r="D26" s="35"/>
      <c r="E26" s="35">
        <v>0</v>
      </c>
      <c r="F26" s="35"/>
      <c r="G26" s="35"/>
    </row>
  </sheetData>
  <sheetProtection algorithmName="SHA-512" hashValue="+44xeaKuv4+kscVA3CBAo0bNZHlL6v4NFLAGROUQLnX3tjsHgppD9vh+jSHuD4sW2Lc/dDHz7DhWQ2vTnU+FJA==" saltValue="1pWTxNkAbAgILZDTAJJIww==" spinCount="100000" sheet="1" objects="1" scenarios="1" selectLockedCells="1"/>
  <mergeCells count="1">
    <mergeCell ref="B2:D2"/>
  </mergeCells>
  <dataValidations count="6">
    <dataValidation type="list" allowBlank="1" showInputMessage="1" showErrorMessage="1" sqref="C4" xr:uid="{466B15F7-4812-4485-9106-D217D0111505}">
      <formula1>$C$22:$C$25</formula1>
    </dataValidation>
    <dataValidation type="list" allowBlank="1" showInputMessage="1" showErrorMessage="1" sqref="C6" xr:uid="{0552FF1D-B7B6-49D8-8F04-DFEBDF20C63C}">
      <formula1>$G$22:$G$25</formula1>
    </dataValidation>
    <dataValidation type="list" allowBlank="1" showInputMessage="1" showErrorMessage="1" sqref="C7" xr:uid="{E2259B94-331E-455F-B9EE-49A430C2CBB6}">
      <formula1>$F$22:$F$24</formula1>
    </dataValidation>
    <dataValidation type="list" allowBlank="1" showInputMessage="1" showErrorMessage="1" sqref="C5" xr:uid="{0A06FB63-649B-474F-9DB1-47628B0235E1}">
      <formula1>$D$22:$D$24</formula1>
    </dataValidation>
    <dataValidation type="list" allowBlank="1" showInputMessage="1" showErrorMessage="1" sqref="C25" xr:uid="{4C7596CD-DA6A-4BE4-B039-7D4BEA39B685}">
      <formula1>#REF!</formula1>
    </dataValidation>
    <dataValidation type="list" allowBlank="1" showInputMessage="1" showErrorMessage="1" sqref="C8" xr:uid="{E5BBE4A6-3732-47E7-98BB-AC192AD9E4BF}">
      <formula1>$E$23:$E$26</formula1>
    </dataValidation>
  </dataValidations>
  <pageMargins left="0.7" right="0.7" top="0.78740157499999996" bottom="0.78740157499999996" header="0.3" footer="0.3"/>
  <pageSetup scale="77" orientation="portrait" r:id="rId1"/>
  <ignoredErrors>
    <ignoredError sqref="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Lux, Carlo</cp:lastModifiedBy>
  <cp:lastPrinted>2024-06-27T15:43:34Z</cp:lastPrinted>
  <dcterms:created xsi:type="dcterms:W3CDTF">2023-03-24T12:04:17Z</dcterms:created>
  <dcterms:modified xsi:type="dcterms:W3CDTF">2024-08-21T10:52:54Z</dcterms:modified>
</cp:coreProperties>
</file>